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Desktop\NGS論文\赤羽論文2\Diagnostic Cytopathology\"/>
    </mc:Choice>
  </mc:AlternateContent>
  <xr:revisionPtr revIDLastSave="0" documentId="13_ncr:1_{039261F6-E7A5-4E08-A016-F9E1038B44F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57" i="1" l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1" i="1"/>
  <c r="G40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4" i="1"/>
  <c r="G23" i="1"/>
  <c r="G22" i="1"/>
  <c r="G21" i="1"/>
  <c r="G20" i="1"/>
  <c r="G19" i="1"/>
  <c r="G18" i="1"/>
  <c r="G17" i="1"/>
  <c r="G16" i="1"/>
  <c r="G15" i="1"/>
  <c r="G14" i="1"/>
  <c r="G13" i="1"/>
  <c r="G11" i="1"/>
  <c r="G10" i="1"/>
  <c r="G9" i="1"/>
  <c r="G7" i="1"/>
  <c r="G6" i="1"/>
  <c r="G5" i="1"/>
  <c r="G4" i="1"/>
</calcChain>
</file>

<file path=xl/sharedStrings.xml><?xml version="1.0" encoding="utf-8"?>
<sst xmlns="http://schemas.openxmlformats.org/spreadsheetml/2006/main" count="187" uniqueCount="43">
  <si>
    <t>MSI (%)</t>
    <phoneticPr fontId="2"/>
  </si>
  <si>
    <t>Case no.</t>
    <phoneticPr fontId="2"/>
  </si>
  <si>
    <t>Sample no.</t>
    <phoneticPr fontId="2"/>
  </si>
  <si>
    <t>Samples</t>
    <phoneticPr fontId="2"/>
  </si>
  <si>
    <t>Pathological diagnosis</t>
    <phoneticPr fontId="2"/>
  </si>
  <si>
    <t>AC</t>
    <phoneticPr fontId="2"/>
  </si>
  <si>
    <t>Serous</t>
    <phoneticPr fontId="2"/>
  </si>
  <si>
    <t xml:space="preserve">TMB
SNVs/1Mbp </t>
    <phoneticPr fontId="2"/>
  </si>
  <si>
    <t xml:space="preserve">Synonymous somatic        mutation       count  </t>
    <phoneticPr fontId="2"/>
  </si>
  <si>
    <t>all positive</t>
    <phoneticPr fontId="2"/>
  </si>
  <si>
    <t>all positive</t>
    <phoneticPr fontId="2"/>
  </si>
  <si>
    <t>ND</t>
    <phoneticPr fontId="2"/>
  </si>
  <si>
    <t>ND</t>
    <phoneticPr fontId="2"/>
  </si>
  <si>
    <t>fail</t>
    <phoneticPr fontId="2"/>
  </si>
  <si>
    <t>fail</t>
    <phoneticPr fontId="2"/>
  </si>
  <si>
    <t>fail</t>
    <phoneticPr fontId="2"/>
  </si>
  <si>
    <t>(Heterogenous expression)</t>
    <phoneticPr fontId="2"/>
  </si>
  <si>
    <t>Table S2  TMB, MSI and MMR protein deficiency</t>
    <phoneticPr fontId="2"/>
  </si>
  <si>
    <t>Non-synonymous and In/del mutation count</t>
    <phoneticPr fontId="2"/>
  </si>
  <si>
    <t>EC G1</t>
    <phoneticPr fontId="2"/>
  </si>
  <si>
    <t>EC G2</t>
    <phoneticPr fontId="2"/>
  </si>
  <si>
    <t>Mixed EC/SC</t>
    <phoneticPr fontId="2"/>
  </si>
  <si>
    <t>SC</t>
    <phoneticPr fontId="2"/>
  </si>
  <si>
    <t>CCC</t>
    <phoneticPr fontId="2"/>
  </si>
  <si>
    <t>DC</t>
    <phoneticPr fontId="2"/>
  </si>
  <si>
    <t>EC G3</t>
    <phoneticPr fontId="2"/>
  </si>
  <si>
    <t>Malig</t>
    <phoneticPr fontId="2"/>
  </si>
  <si>
    <t>AGC</t>
    <phoneticPr fontId="2"/>
  </si>
  <si>
    <t>AH</t>
    <phoneticPr fontId="2"/>
  </si>
  <si>
    <t>EC</t>
    <phoneticPr fontId="2"/>
  </si>
  <si>
    <t>SR(Ut)</t>
    <phoneticPr fontId="2"/>
  </si>
  <si>
    <t>As LBC</t>
    <phoneticPr fontId="2"/>
  </si>
  <si>
    <t>EC G1 + Sq</t>
    <phoneticPr fontId="2"/>
  </si>
  <si>
    <t>SR(Om)</t>
    <phoneticPr fontId="2"/>
  </si>
  <si>
    <t>Bx</t>
    <phoneticPr fontId="2"/>
  </si>
  <si>
    <t>End LBC</t>
    <phoneticPr fontId="2"/>
  </si>
  <si>
    <t>SR(Ov)</t>
    <phoneticPr fontId="2"/>
  </si>
  <si>
    <t>MMR IHC</t>
    <phoneticPr fontId="2"/>
  </si>
  <si>
    <t>MLH1(f-) PMS2(f-) MSH2(+) MSH6(f-)</t>
    <phoneticPr fontId="2"/>
  </si>
  <si>
    <t>MLH1(+) PMS2(+) MSH2(+) MSH6(-)</t>
    <phoneticPr fontId="2"/>
  </si>
  <si>
    <t>MLH1(-) PMS2(-) MSH2(+) MSH6(+)</t>
    <phoneticPr fontId="2"/>
  </si>
  <si>
    <t xml:space="preserve">MLH1(-) PMS2(-) MSH2(+) MSH6(+)                        </t>
    <phoneticPr fontId="2"/>
  </si>
  <si>
    <t>SR, surgical resection; Bx, Endometrial biopsy; LBC, liquid-based cytology; As, Ascites; End,Endometrial; Ut, Uterus; Om, Omentum; Ov, Ovary; EC, Endometrioid carcinoma; SC, Serous carcinoma; CCC, Clear cell carcinoma; AC, Adenocarcinoma; Sq, Squamous differentiation; DC, Dedifferentiated carcinoma; Malig, Malignant cell; AGC, Atypical glandular cell; AH, Atypical hyperplasia; AC, Adenocarcinoma; Sq, Squamous differentiation; In/del, internal deletion; ND, not done; f-, focal negative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</si>
</sst>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 "/>
    <numFmt numFmtId="177" formatCode="0.0_);[Red]\(0.0\)"/>
  </numFmts>
  <fonts count="11" x14ac:knownFonts="1">
    <font>
      <sz val="11"/>
      <color theme="1"/>
      <name val="ＭＳ Ｐゴシック"/>
      <family val="2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Courier New"/>
      <family val="3"/>
    </font>
    <font>
      <b/>
      <sz val="14"/>
      <color theme="1"/>
      <name val="Courier New"/>
      <family val="3"/>
    </font>
    <font>
      <b/>
      <sz val="9"/>
      <color theme="1"/>
      <name val="Courier New"/>
      <family val="3"/>
    </font>
    <font>
      <sz val="10"/>
      <name val="Courier New"/>
      <family val="3"/>
    </font>
    <font>
      <b/>
      <sz val="10"/>
      <color theme="1"/>
      <name val="Courier New"/>
      <family val="3"/>
    </font>
    <font>
      <sz val="10"/>
      <color theme="1"/>
      <name val="ＭＳ Ｐゴシック"/>
      <family val="2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sz val="8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Fill="1" applyBorder="1">
      <alignment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3" fillId="0" borderId="4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0" fontId="3" fillId="0" borderId="0" xfId="0" applyFont="1">
      <alignment vertical="center"/>
    </xf>
    <xf numFmtId="0" fontId="6" fillId="0" borderId="4" xfId="0" applyFont="1" applyBorder="1">
      <alignment vertical="center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 wrapText="1"/>
    </xf>
    <xf numFmtId="0" fontId="0" fillId="0" borderId="0" xfId="0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7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8" fillId="0" borderId="0" xfId="0" applyFont="1" applyFill="1">
      <alignment vertical="center"/>
    </xf>
    <xf numFmtId="0" fontId="9" fillId="0" borderId="0" xfId="0" applyFont="1" applyFill="1" applyAlignment="1">
      <alignment horizontal="left" vertical="center"/>
    </xf>
    <xf numFmtId="0" fontId="8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/>
    </xf>
    <xf numFmtId="176" fontId="6" fillId="0" borderId="0" xfId="0" applyNumberFormat="1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177" fontId="3" fillId="0" borderId="4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76" fontId="3" fillId="0" borderId="5" xfId="0" applyNumberFormat="1" applyFont="1" applyFill="1" applyBorder="1" applyAlignment="1">
      <alignment horizontal="center" vertical="center"/>
    </xf>
    <xf numFmtId="177" fontId="3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10" fillId="0" borderId="6" xfId="0" applyFont="1" applyFill="1" applyBorder="1" applyAlignment="1">
      <alignment horizontal="left" vertical="center" wrapText="1"/>
    </xf>
  </cellXfs>
  <cellStyles count="1">
    <cellStyle name="標準" xfId="0" builtinId="0"/>
  </cellStyles>
  <dxfs count="2"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59"/>
  <sheetViews>
    <sheetView tabSelected="1" zoomScaleNormal="100" workbookViewId="0">
      <selection activeCell="H61" sqref="H61"/>
    </sheetView>
  </sheetViews>
  <sheetFormatPr defaultColWidth="8.75" defaultRowHeight="21" x14ac:dyDescent="0.15"/>
  <cols>
    <col min="1" max="1" width="5.875" style="2" customWidth="1"/>
    <col min="2" max="2" width="7.5" style="3" customWidth="1"/>
    <col min="3" max="3" width="9.5" style="2" customWidth="1"/>
    <col min="4" max="4" width="13.25" style="1" customWidth="1"/>
    <col min="5" max="5" width="13.375" style="2" customWidth="1"/>
    <col min="6" max="6" width="11.125" style="2" customWidth="1"/>
    <col min="7" max="7" width="11.25" style="2" customWidth="1"/>
    <col min="8" max="8" width="8.625" style="2" customWidth="1"/>
    <col min="9" max="9" width="36.625" style="28" customWidth="1"/>
    <col min="10" max="16384" width="8.75" style="2"/>
  </cols>
  <sheetData>
    <row r="1" spans="1:9" ht="1.5" customHeight="1" x14ac:dyDescent="0.15">
      <c r="A1" s="7"/>
      <c r="B1" s="8"/>
      <c r="C1" s="7"/>
      <c r="D1" s="9"/>
      <c r="E1" s="7"/>
      <c r="F1" s="7"/>
      <c r="G1" s="7"/>
      <c r="H1" s="7"/>
      <c r="I1" s="27"/>
    </row>
    <row r="2" spans="1:9" ht="28.5" customHeight="1" thickBot="1" x14ac:dyDescent="0.2">
      <c r="A2" s="57" t="s">
        <v>17</v>
      </c>
      <c r="B2" s="58"/>
      <c r="C2" s="58"/>
      <c r="D2" s="58"/>
      <c r="E2" s="58"/>
      <c r="F2" s="58"/>
      <c r="G2" s="58"/>
      <c r="H2" s="58"/>
      <c r="I2" s="58"/>
    </row>
    <row r="3" spans="1:9" ht="87.75" customHeight="1" thickBot="1" x14ac:dyDescent="0.2">
      <c r="A3" s="56" t="s">
        <v>1</v>
      </c>
      <c r="B3" s="56" t="s">
        <v>2</v>
      </c>
      <c r="C3" s="23" t="s">
        <v>3</v>
      </c>
      <c r="D3" s="24" t="s">
        <v>4</v>
      </c>
      <c r="E3" s="56" t="s">
        <v>18</v>
      </c>
      <c r="F3" s="56" t="s">
        <v>8</v>
      </c>
      <c r="G3" s="56" t="s">
        <v>7</v>
      </c>
      <c r="H3" s="56" t="s">
        <v>0</v>
      </c>
      <c r="I3" s="56" t="s">
        <v>37</v>
      </c>
    </row>
    <row r="4" spans="1:9" ht="20.100000000000001" customHeight="1" x14ac:dyDescent="0.15">
      <c r="A4" s="29">
        <v>1</v>
      </c>
      <c r="B4" s="29">
        <v>1</v>
      </c>
      <c r="C4" s="10" t="s">
        <v>30</v>
      </c>
      <c r="D4" s="11" t="s">
        <v>19</v>
      </c>
      <c r="E4" s="30">
        <v>15</v>
      </c>
      <c r="F4" s="30">
        <v>4</v>
      </c>
      <c r="G4" s="31">
        <f>(E4+F4)/192890*1000000</f>
        <v>98.501736741147809</v>
      </c>
      <c r="H4" s="31">
        <v>0</v>
      </c>
      <c r="I4" s="32" t="s">
        <v>9</v>
      </c>
    </row>
    <row r="5" spans="1:9" ht="20.100000000000001" customHeight="1" x14ac:dyDescent="0.15">
      <c r="A5" s="29">
        <v>2</v>
      </c>
      <c r="B5" s="29">
        <v>2</v>
      </c>
      <c r="C5" s="12" t="s">
        <v>30</v>
      </c>
      <c r="D5" s="13" t="s">
        <v>19</v>
      </c>
      <c r="E5" s="33">
        <v>4</v>
      </c>
      <c r="F5" s="33">
        <v>0</v>
      </c>
      <c r="G5" s="34">
        <f>E5/192890*1000000</f>
        <v>20.737207734978487</v>
      </c>
      <c r="H5" s="34">
        <v>8.89</v>
      </c>
      <c r="I5" s="32" t="s">
        <v>9</v>
      </c>
    </row>
    <row r="6" spans="1:9" ht="20.100000000000001" customHeight="1" x14ac:dyDescent="0.15">
      <c r="A6" s="29">
        <v>3</v>
      </c>
      <c r="B6" s="29">
        <v>3</v>
      </c>
      <c r="C6" s="12" t="s">
        <v>30</v>
      </c>
      <c r="D6" s="13" t="s">
        <v>20</v>
      </c>
      <c r="E6" s="33">
        <v>7</v>
      </c>
      <c r="F6" s="33">
        <v>1</v>
      </c>
      <c r="G6" s="34">
        <f>(E6+F6)/192890*1000000</f>
        <v>41.474415469956973</v>
      </c>
      <c r="H6" s="34">
        <v>0</v>
      </c>
      <c r="I6" s="32" t="s">
        <v>9</v>
      </c>
    </row>
    <row r="7" spans="1:9" ht="20.100000000000001" customHeight="1" x14ac:dyDescent="0.15">
      <c r="A7" s="35">
        <v>4</v>
      </c>
      <c r="B7" s="35">
        <v>4</v>
      </c>
      <c r="C7" s="14" t="s">
        <v>30</v>
      </c>
      <c r="D7" s="15" t="s">
        <v>19</v>
      </c>
      <c r="E7" s="36">
        <v>5</v>
      </c>
      <c r="F7" s="36">
        <v>0</v>
      </c>
      <c r="G7" s="37">
        <f>(E7+F7)/192890*1000000</f>
        <v>25.921509668723107</v>
      </c>
      <c r="H7" s="37">
        <v>2.17</v>
      </c>
      <c r="I7" s="5" t="s">
        <v>9</v>
      </c>
    </row>
    <row r="8" spans="1:9" ht="20.100000000000001" customHeight="1" x14ac:dyDescent="0.15">
      <c r="A8" s="29"/>
      <c r="B8" s="29">
        <v>5</v>
      </c>
      <c r="C8" s="12" t="s">
        <v>31</v>
      </c>
      <c r="D8" s="16" t="s">
        <v>5</v>
      </c>
      <c r="E8" s="38" t="s">
        <v>13</v>
      </c>
      <c r="F8" s="38" t="s">
        <v>14</v>
      </c>
      <c r="G8" s="38" t="s">
        <v>13</v>
      </c>
      <c r="H8" s="38" t="s">
        <v>14</v>
      </c>
      <c r="I8" s="32" t="s">
        <v>11</v>
      </c>
    </row>
    <row r="9" spans="1:9" ht="20.100000000000001" customHeight="1" x14ac:dyDescent="0.15">
      <c r="A9" s="29">
        <v>5</v>
      </c>
      <c r="B9" s="29">
        <v>6</v>
      </c>
      <c r="C9" s="12" t="s">
        <v>30</v>
      </c>
      <c r="D9" s="13" t="s">
        <v>19</v>
      </c>
      <c r="E9" s="38">
        <v>6</v>
      </c>
      <c r="F9" s="38">
        <v>3</v>
      </c>
      <c r="G9" s="39">
        <f t="shared" ref="G9:G11" si="0">(E9+F9)/192890*1000000</f>
        <v>46.658717403701587</v>
      </c>
      <c r="H9" s="39">
        <v>0</v>
      </c>
      <c r="I9" s="32" t="s">
        <v>9</v>
      </c>
    </row>
    <row r="10" spans="1:9" ht="20.100000000000001" customHeight="1" x14ac:dyDescent="0.15">
      <c r="A10" s="35">
        <v>6</v>
      </c>
      <c r="B10" s="35">
        <v>7</v>
      </c>
      <c r="C10" s="14" t="s">
        <v>30</v>
      </c>
      <c r="D10" s="15" t="s">
        <v>19</v>
      </c>
      <c r="E10" s="36">
        <v>37</v>
      </c>
      <c r="F10" s="36">
        <v>3</v>
      </c>
      <c r="G10" s="37">
        <f t="shared" si="0"/>
        <v>207.37207734978486</v>
      </c>
      <c r="H10" s="37">
        <v>0</v>
      </c>
      <c r="I10" s="40" t="s">
        <v>38</v>
      </c>
    </row>
    <row r="11" spans="1:9" ht="20.100000000000001" customHeight="1" x14ac:dyDescent="0.15">
      <c r="A11" s="35"/>
      <c r="B11" s="35">
        <v>8</v>
      </c>
      <c r="C11" s="25" t="s">
        <v>30</v>
      </c>
      <c r="D11" s="26" t="s">
        <v>20</v>
      </c>
      <c r="E11" s="36">
        <v>29</v>
      </c>
      <c r="F11" s="36">
        <v>5</v>
      </c>
      <c r="G11" s="37">
        <f t="shared" si="0"/>
        <v>176.26626574731711</v>
      </c>
      <c r="H11" s="37">
        <v>0</v>
      </c>
      <c r="I11" s="5" t="s">
        <v>9</v>
      </c>
    </row>
    <row r="12" spans="1:9" ht="20.100000000000001" customHeight="1" x14ac:dyDescent="0.15">
      <c r="A12" s="41"/>
      <c r="B12" s="42"/>
      <c r="C12" s="41"/>
      <c r="D12" s="43"/>
      <c r="E12" s="38"/>
      <c r="F12" s="38"/>
      <c r="G12" s="39"/>
      <c r="H12" s="39"/>
      <c r="I12" s="32" t="s">
        <v>16</v>
      </c>
    </row>
    <row r="13" spans="1:9" ht="20.100000000000001" customHeight="1" x14ac:dyDescent="0.15">
      <c r="A13" s="44">
        <v>7</v>
      </c>
      <c r="B13" s="44">
        <v>9</v>
      </c>
      <c r="C13" s="17" t="s">
        <v>30</v>
      </c>
      <c r="D13" s="18" t="s">
        <v>32</v>
      </c>
      <c r="E13" s="38">
        <v>5</v>
      </c>
      <c r="F13" s="38">
        <v>0</v>
      </c>
      <c r="G13" s="39">
        <f>(E13+F13)/192890*1000000</f>
        <v>25.921509668723107</v>
      </c>
      <c r="H13" s="39">
        <v>0</v>
      </c>
      <c r="I13" s="32" t="s">
        <v>9</v>
      </c>
    </row>
    <row r="14" spans="1:9" ht="20.100000000000001" customHeight="1" x14ac:dyDescent="0.15">
      <c r="A14" s="35">
        <v>8</v>
      </c>
      <c r="B14" s="35">
        <v>10</v>
      </c>
      <c r="C14" s="14" t="s">
        <v>30</v>
      </c>
      <c r="D14" s="19" t="s">
        <v>21</v>
      </c>
      <c r="E14" s="36">
        <v>6</v>
      </c>
      <c r="F14" s="36">
        <v>1</v>
      </c>
      <c r="G14" s="37">
        <f>(E14+F14)/192890*1000000</f>
        <v>36.290113536212345</v>
      </c>
      <c r="H14" s="37">
        <v>1</v>
      </c>
      <c r="I14" s="5" t="s">
        <v>9</v>
      </c>
    </row>
    <row r="15" spans="1:9" ht="20.100000000000001" customHeight="1" x14ac:dyDescent="0.15">
      <c r="A15" s="35"/>
      <c r="B15" s="35">
        <v>11</v>
      </c>
      <c r="C15" s="14" t="s">
        <v>33</v>
      </c>
      <c r="D15" s="15" t="s">
        <v>21</v>
      </c>
      <c r="E15" s="36">
        <v>5</v>
      </c>
      <c r="F15" s="36">
        <v>1</v>
      </c>
      <c r="G15" s="37">
        <f>(E15+F15)/192890*1000000</f>
        <v>31.105811602467728</v>
      </c>
      <c r="H15" s="37">
        <v>0</v>
      </c>
      <c r="I15" s="5" t="s">
        <v>9</v>
      </c>
    </row>
    <row r="16" spans="1:9" ht="20.100000000000001" customHeight="1" x14ac:dyDescent="0.15">
      <c r="A16" s="29"/>
      <c r="B16" s="29">
        <v>12</v>
      </c>
      <c r="C16" s="12" t="s">
        <v>31</v>
      </c>
      <c r="D16" s="16" t="s">
        <v>5</v>
      </c>
      <c r="E16" s="38">
        <v>5</v>
      </c>
      <c r="F16" s="38">
        <v>2</v>
      </c>
      <c r="G16" s="39">
        <f>(E16+F16)/192890*1000000</f>
        <v>36.290113536212345</v>
      </c>
      <c r="H16" s="39">
        <v>2.1</v>
      </c>
      <c r="I16" s="32" t="s">
        <v>11</v>
      </c>
    </row>
    <row r="17" spans="1:9" ht="20.100000000000001" customHeight="1" x14ac:dyDescent="0.15">
      <c r="A17" s="35">
        <v>9</v>
      </c>
      <c r="B17" s="35">
        <v>13</v>
      </c>
      <c r="C17" s="14" t="s">
        <v>34</v>
      </c>
      <c r="D17" s="19" t="s">
        <v>22</v>
      </c>
      <c r="E17" s="36">
        <v>8</v>
      </c>
      <c r="F17" s="36">
        <v>0</v>
      </c>
      <c r="G17" s="37">
        <f>(E17+F17)/192890*1000000</f>
        <v>41.474415469956973</v>
      </c>
      <c r="H17" s="37">
        <v>0.8</v>
      </c>
      <c r="I17" s="40" t="s">
        <v>39</v>
      </c>
    </row>
    <row r="18" spans="1:9" ht="20.100000000000001" customHeight="1" x14ac:dyDescent="0.15">
      <c r="A18" s="35"/>
      <c r="B18" s="35">
        <v>14</v>
      </c>
      <c r="C18" s="14" t="s">
        <v>30</v>
      </c>
      <c r="D18" s="15" t="s">
        <v>23</v>
      </c>
      <c r="E18" s="36">
        <v>10</v>
      </c>
      <c r="F18" s="36">
        <v>1</v>
      </c>
      <c r="G18" s="37">
        <f t="shared" ref="G18:G24" si="1">(E18+F18)/192890*1000000</f>
        <v>57.027321271190829</v>
      </c>
      <c r="H18" s="37">
        <v>5.2</v>
      </c>
      <c r="I18" s="40" t="s">
        <v>39</v>
      </c>
    </row>
    <row r="19" spans="1:9" ht="20.100000000000001" customHeight="1" x14ac:dyDescent="0.15">
      <c r="A19" s="29"/>
      <c r="B19" s="29">
        <v>15</v>
      </c>
      <c r="C19" s="12" t="s">
        <v>35</v>
      </c>
      <c r="D19" s="16" t="s">
        <v>5</v>
      </c>
      <c r="E19" s="38">
        <v>8</v>
      </c>
      <c r="F19" s="38">
        <v>0</v>
      </c>
      <c r="G19" s="39">
        <f t="shared" si="1"/>
        <v>41.474415469956973</v>
      </c>
      <c r="H19" s="39">
        <v>6.7</v>
      </c>
      <c r="I19" s="45" t="s">
        <v>11</v>
      </c>
    </row>
    <row r="20" spans="1:9" ht="20.100000000000001" customHeight="1" x14ac:dyDescent="0.15">
      <c r="A20" s="35">
        <v>10</v>
      </c>
      <c r="B20" s="35">
        <v>16</v>
      </c>
      <c r="C20" s="14" t="s">
        <v>30</v>
      </c>
      <c r="D20" s="15" t="s">
        <v>24</v>
      </c>
      <c r="E20" s="36">
        <v>9</v>
      </c>
      <c r="F20" s="36">
        <v>1</v>
      </c>
      <c r="G20" s="37">
        <f t="shared" si="1"/>
        <v>51.843019337446215</v>
      </c>
      <c r="H20" s="46">
        <v>28.8</v>
      </c>
      <c r="I20" s="40" t="s">
        <v>40</v>
      </c>
    </row>
    <row r="21" spans="1:9" ht="20.100000000000001" customHeight="1" x14ac:dyDescent="0.15">
      <c r="A21" s="29"/>
      <c r="B21" s="29">
        <v>17</v>
      </c>
      <c r="C21" s="12" t="s">
        <v>30</v>
      </c>
      <c r="D21" s="13" t="s">
        <v>19</v>
      </c>
      <c r="E21" s="38">
        <v>12</v>
      </c>
      <c r="F21" s="38">
        <v>0</v>
      </c>
      <c r="G21" s="39">
        <f t="shared" si="1"/>
        <v>62.211623204935456</v>
      </c>
      <c r="H21" s="47">
        <v>21.9</v>
      </c>
      <c r="I21" s="45" t="s">
        <v>40</v>
      </c>
    </row>
    <row r="22" spans="1:9" ht="20.100000000000001" customHeight="1" x14ac:dyDescent="0.15">
      <c r="A22" s="35">
        <v>11</v>
      </c>
      <c r="B22" s="35">
        <v>18</v>
      </c>
      <c r="C22" s="14" t="s">
        <v>30</v>
      </c>
      <c r="D22" s="19" t="s">
        <v>5</v>
      </c>
      <c r="E22" s="36">
        <v>6</v>
      </c>
      <c r="F22" s="36">
        <v>2</v>
      </c>
      <c r="G22" s="37">
        <f t="shared" si="1"/>
        <v>41.474415469956973</v>
      </c>
      <c r="H22" s="37">
        <v>18.8</v>
      </c>
      <c r="I22" s="40" t="s">
        <v>40</v>
      </c>
    </row>
    <row r="23" spans="1:9" ht="20.100000000000001" customHeight="1" x14ac:dyDescent="0.15">
      <c r="A23" s="35"/>
      <c r="B23" s="35">
        <v>19</v>
      </c>
      <c r="C23" s="14" t="s">
        <v>30</v>
      </c>
      <c r="D23" s="15" t="s">
        <v>24</v>
      </c>
      <c r="E23" s="36">
        <v>6</v>
      </c>
      <c r="F23" s="36">
        <v>2</v>
      </c>
      <c r="G23" s="37">
        <f t="shared" si="1"/>
        <v>41.474415469956973</v>
      </c>
      <c r="H23" s="37">
        <v>11.3</v>
      </c>
      <c r="I23" s="40" t="s">
        <v>40</v>
      </c>
    </row>
    <row r="24" spans="1:9" ht="20.100000000000001" customHeight="1" x14ac:dyDescent="0.15">
      <c r="A24" s="35"/>
      <c r="B24" s="35">
        <v>20</v>
      </c>
      <c r="C24" s="14" t="s">
        <v>36</v>
      </c>
      <c r="D24" s="15" t="s">
        <v>25</v>
      </c>
      <c r="E24" s="36">
        <v>8</v>
      </c>
      <c r="F24" s="36">
        <v>0</v>
      </c>
      <c r="G24" s="37">
        <f t="shared" si="1"/>
        <v>41.474415469956973</v>
      </c>
      <c r="H24" s="37">
        <v>20.7</v>
      </c>
      <c r="I24" s="40" t="s">
        <v>40</v>
      </c>
    </row>
    <row r="25" spans="1:9" ht="20.100000000000001" customHeight="1" x14ac:dyDescent="0.15">
      <c r="A25" s="29"/>
      <c r="B25" s="29">
        <v>21</v>
      </c>
      <c r="C25" s="12" t="s">
        <v>31</v>
      </c>
      <c r="D25" s="16" t="s">
        <v>5</v>
      </c>
      <c r="E25" s="38" t="s">
        <v>13</v>
      </c>
      <c r="F25" s="38" t="s">
        <v>15</v>
      </c>
      <c r="G25" s="38" t="s">
        <v>13</v>
      </c>
      <c r="H25" s="38" t="s">
        <v>13</v>
      </c>
      <c r="I25" s="32" t="s">
        <v>11</v>
      </c>
    </row>
    <row r="26" spans="1:9" ht="20.100000000000001" customHeight="1" x14ac:dyDescent="0.15">
      <c r="A26" s="35">
        <v>12</v>
      </c>
      <c r="B26" s="35">
        <v>22</v>
      </c>
      <c r="C26" s="14" t="s">
        <v>34</v>
      </c>
      <c r="D26" s="19" t="s">
        <v>5</v>
      </c>
      <c r="E26" s="36">
        <v>3</v>
      </c>
      <c r="F26" s="36">
        <v>0</v>
      </c>
      <c r="G26" s="37">
        <f t="shared" ref="G26:G38" si="2">(E26+F26)/192890*1000000</f>
        <v>15.552905801233864</v>
      </c>
      <c r="H26" s="37">
        <v>4.17</v>
      </c>
      <c r="I26" s="5" t="s">
        <v>9</v>
      </c>
    </row>
    <row r="27" spans="1:9" ht="20.100000000000001" customHeight="1" x14ac:dyDescent="0.15">
      <c r="A27" s="35"/>
      <c r="B27" s="35">
        <v>23</v>
      </c>
      <c r="C27" s="14" t="s">
        <v>30</v>
      </c>
      <c r="D27" s="15" t="s">
        <v>20</v>
      </c>
      <c r="E27" s="36">
        <v>3</v>
      </c>
      <c r="F27" s="36">
        <v>0</v>
      </c>
      <c r="G27" s="37">
        <f t="shared" si="2"/>
        <v>15.552905801233864</v>
      </c>
      <c r="H27" s="37">
        <v>3.51</v>
      </c>
      <c r="I27" s="5" t="s">
        <v>9</v>
      </c>
    </row>
    <row r="28" spans="1:9" ht="20.100000000000001" customHeight="1" x14ac:dyDescent="0.15">
      <c r="A28" s="29"/>
      <c r="B28" s="29">
        <v>24</v>
      </c>
      <c r="C28" s="12" t="s">
        <v>35</v>
      </c>
      <c r="D28" s="16" t="s">
        <v>26</v>
      </c>
      <c r="E28" s="38">
        <v>3</v>
      </c>
      <c r="F28" s="38">
        <v>0</v>
      </c>
      <c r="G28" s="39">
        <f t="shared" si="2"/>
        <v>15.552905801233864</v>
      </c>
      <c r="H28" s="39">
        <v>12.73</v>
      </c>
      <c r="I28" s="32" t="s">
        <v>11</v>
      </c>
    </row>
    <row r="29" spans="1:9" ht="20.100000000000001" customHeight="1" x14ac:dyDescent="0.15">
      <c r="A29" s="44">
        <v>13</v>
      </c>
      <c r="B29" s="44">
        <v>25</v>
      </c>
      <c r="C29" s="17" t="s">
        <v>30</v>
      </c>
      <c r="D29" s="18" t="s">
        <v>19</v>
      </c>
      <c r="E29" s="38">
        <v>4</v>
      </c>
      <c r="F29" s="38">
        <v>0</v>
      </c>
      <c r="G29" s="39">
        <f t="shared" si="2"/>
        <v>20.737207734978487</v>
      </c>
      <c r="H29" s="39">
        <v>0</v>
      </c>
      <c r="I29" s="32" t="s">
        <v>9</v>
      </c>
    </row>
    <row r="30" spans="1:9" ht="20.100000000000001" customHeight="1" x14ac:dyDescent="0.15">
      <c r="A30" s="35">
        <v>14</v>
      </c>
      <c r="B30" s="35">
        <v>26</v>
      </c>
      <c r="C30" s="14" t="s">
        <v>34</v>
      </c>
      <c r="D30" s="15" t="s">
        <v>19</v>
      </c>
      <c r="E30" s="36">
        <v>3</v>
      </c>
      <c r="F30" s="36">
        <v>0</v>
      </c>
      <c r="G30" s="37">
        <f t="shared" si="2"/>
        <v>15.552905801233864</v>
      </c>
      <c r="H30" s="37">
        <v>0</v>
      </c>
      <c r="I30" s="5" t="s">
        <v>9</v>
      </c>
    </row>
    <row r="31" spans="1:9" ht="20.100000000000001" customHeight="1" x14ac:dyDescent="0.15">
      <c r="A31" s="29"/>
      <c r="B31" s="29">
        <v>27</v>
      </c>
      <c r="C31" s="12" t="s">
        <v>35</v>
      </c>
      <c r="D31" s="20" t="s">
        <v>27</v>
      </c>
      <c r="E31" s="38">
        <v>3</v>
      </c>
      <c r="F31" s="38">
        <v>0</v>
      </c>
      <c r="G31" s="39">
        <f t="shared" si="2"/>
        <v>15.552905801233864</v>
      </c>
      <c r="H31" s="39">
        <v>0.72</v>
      </c>
      <c r="I31" s="32" t="s">
        <v>12</v>
      </c>
    </row>
    <row r="32" spans="1:9" ht="20.100000000000001" customHeight="1" x14ac:dyDescent="0.15">
      <c r="A32" s="35">
        <v>15</v>
      </c>
      <c r="B32" s="35">
        <v>28</v>
      </c>
      <c r="C32" s="14" t="s">
        <v>30</v>
      </c>
      <c r="D32" s="15" t="s">
        <v>24</v>
      </c>
      <c r="E32" s="36">
        <v>12</v>
      </c>
      <c r="F32" s="36">
        <v>2</v>
      </c>
      <c r="G32" s="37">
        <f t="shared" si="2"/>
        <v>72.580227072424691</v>
      </c>
      <c r="H32" s="37">
        <v>37.700000000000003</v>
      </c>
      <c r="I32" s="40" t="s">
        <v>40</v>
      </c>
    </row>
    <row r="33" spans="1:9" ht="20.100000000000001" customHeight="1" x14ac:dyDescent="0.15">
      <c r="A33" s="29"/>
      <c r="B33" s="29">
        <v>29</v>
      </c>
      <c r="C33" s="12" t="s">
        <v>30</v>
      </c>
      <c r="D33" s="16" t="s">
        <v>5</v>
      </c>
      <c r="E33" s="38">
        <v>10</v>
      </c>
      <c r="F33" s="38">
        <v>1</v>
      </c>
      <c r="G33" s="39">
        <f t="shared" si="2"/>
        <v>57.027321271190829</v>
      </c>
      <c r="H33" s="39">
        <v>27.8</v>
      </c>
      <c r="I33" s="45" t="s">
        <v>40</v>
      </c>
    </row>
    <row r="34" spans="1:9" ht="20.100000000000001" customHeight="1" x14ac:dyDescent="0.15">
      <c r="A34" s="35">
        <v>16</v>
      </c>
      <c r="B34" s="35">
        <v>30</v>
      </c>
      <c r="C34" s="14" t="s">
        <v>34</v>
      </c>
      <c r="D34" s="19" t="s">
        <v>5</v>
      </c>
      <c r="E34" s="36">
        <v>16</v>
      </c>
      <c r="F34" s="36">
        <v>3</v>
      </c>
      <c r="G34" s="37">
        <f t="shared" si="2"/>
        <v>98.501736741147809</v>
      </c>
      <c r="H34" s="37">
        <v>21.2</v>
      </c>
      <c r="I34" s="40" t="s">
        <v>39</v>
      </c>
    </row>
    <row r="35" spans="1:9" ht="20.100000000000001" customHeight="1" x14ac:dyDescent="0.15">
      <c r="A35" s="35"/>
      <c r="B35" s="35">
        <v>31</v>
      </c>
      <c r="C35" s="14" t="s">
        <v>30</v>
      </c>
      <c r="D35" s="19" t="s">
        <v>6</v>
      </c>
      <c r="E35" s="36">
        <v>17</v>
      </c>
      <c r="F35" s="36">
        <v>2</v>
      </c>
      <c r="G35" s="37">
        <f t="shared" si="2"/>
        <v>98.501736741147809</v>
      </c>
      <c r="H35" s="37">
        <v>28.7</v>
      </c>
      <c r="I35" s="5" t="s">
        <v>39</v>
      </c>
    </row>
    <row r="36" spans="1:9" ht="20.100000000000001" customHeight="1" x14ac:dyDescent="0.15">
      <c r="A36" s="29"/>
      <c r="B36" s="29">
        <v>32</v>
      </c>
      <c r="C36" s="12" t="s">
        <v>35</v>
      </c>
      <c r="D36" s="16" t="s">
        <v>5</v>
      </c>
      <c r="E36" s="38">
        <v>16</v>
      </c>
      <c r="F36" s="38">
        <v>3</v>
      </c>
      <c r="G36" s="39">
        <f t="shared" si="2"/>
        <v>98.501736741147809</v>
      </c>
      <c r="H36" s="39">
        <v>19.5</v>
      </c>
      <c r="I36" s="32" t="s">
        <v>11</v>
      </c>
    </row>
    <row r="37" spans="1:9" ht="20.100000000000001" customHeight="1" x14ac:dyDescent="0.15">
      <c r="A37" s="35">
        <v>17</v>
      </c>
      <c r="B37" s="35">
        <v>33</v>
      </c>
      <c r="C37" s="14" t="s">
        <v>30</v>
      </c>
      <c r="D37" s="15" t="s">
        <v>28</v>
      </c>
      <c r="E37" s="36">
        <v>4</v>
      </c>
      <c r="F37" s="36">
        <v>0</v>
      </c>
      <c r="G37" s="37">
        <f t="shared" si="2"/>
        <v>20.737207734978487</v>
      </c>
      <c r="H37" s="37">
        <v>0</v>
      </c>
      <c r="I37" s="5" t="s">
        <v>9</v>
      </c>
    </row>
    <row r="38" spans="1:9" ht="20.100000000000001" customHeight="1" x14ac:dyDescent="0.15">
      <c r="A38" s="35"/>
      <c r="B38" s="35">
        <v>34</v>
      </c>
      <c r="C38" s="14" t="s">
        <v>30</v>
      </c>
      <c r="D38" s="15" t="s">
        <v>19</v>
      </c>
      <c r="E38" s="36">
        <v>4</v>
      </c>
      <c r="F38" s="36">
        <v>0</v>
      </c>
      <c r="G38" s="37">
        <f t="shared" si="2"/>
        <v>20.737207734978487</v>
      </c>
      <c r="H38" s="37">
        <v>0</v>
      </c>
      <c r="I38" s="5" t="s">
        <v>9</v>
      </c>
    </row>
    <row r="39" spans="1:9" ht="20.100000000000001" customHeight="1" x14ac:dyDescent="0.15">
      <c r="A39" s="29"/>
      <c r="B39" s="29">
        <v>35</v>
      </c>
      <c r="C39" s="12" t="s">
        <v>31</v>
      </c>
      <c r="D39" s="13" t="s">
        <v>27</v>
      </c>
      <c r="E39" s="38" t="s">
        <v>13</v>
      </c>
      <c r="F39" s="38" t="s">
        <v>14</v>
      </c>
      <c r="G39" s="38" t="s">
        <v>13</v>
      </c>
      <c r="H39" s="38" t="s">
        <v>13</v>
      </c>
      <c r="I39" s="32" t="s">
        <v>11</v>
      </c>
    </row>
    <row r="40" spans="1:9" ht="20.100000000000001" customHeight="1" x14ac:dyDescent="0.15">
      <c r="A40" s="35">
        <v>18</v>
      </c>
      <c r="B40" s="35">
        <v>36</v>
      </c>
      <c r="C40" s="14" t="s">
        <v>34</v>
      </c>
      <c r="D40" s="15" t="s">
        <v>19</v>
      </c>
      <c r="E40" s="36">
        <v>6</v>
      </c>
      <c r="F40" s="36">
        <v>0</v>
      </c>
      <c r="G40" s="37">
        <f t="shared" ref="G40:G41" si="3">(E40+F40)/192890*1000000</f>
        <v>31.105811602467728</v>
      </c>
      <c r="H40" s="37">
        <v>0</v>
      </c>
      <c r="I40" s="5" t="s">
        <v>9</v>
      </c>
    </row>
    <row r="41" spans="1:9" ht="20.100000000000001" customHeight="1" x14ac:dyDescent="0.15">
      <c r="A41" s="35"/>
      <c r="B41" s="35">
        <v>37</v>
      </c>
      <c r="C41" s="14" t="s">
        <v>30</v>
      </c>
      <c r="D41" s="15" t="s">
        <v>19</v>
      </c>
      <c r="E41" s="36">
        <v>6</v>
      </c>
      <c r="F41" s="36">
        <v>0</v>
      </c>
      <c r="G41" s="37">
        <f t="shared" si="3"/>
        <v>31.105811602467728</v>
      </c>
      <c r="H41" s="37">
        <v>0</v>
      </c>
      <c r="I41" s="5" t="s">
        <v>9</v>
      </c>
    </row>
    <row r="42" spans="1:9" ht="20.100000000000001" customHeight="1" x14ac:dyDescent="0.15">
      <c r="A42" s="29"/>
      <c r="B42" s="29">
        <v>38</v>
      </c>
      <c r="C42" s="12" t="s">
        <v>35</v>
      </c>
      <c r="D42" s="13" t="s">
        <v>29</v>
      </c>
      <c r="E42" s="38" t="s">
        <v>13</v>
      </c>
      <c r="F42" s="38" t="s">
        <v>14</v>
      </c>
      <c r="G42" s="38" t="s">
        <v>13</v>
      </c>
      <c r="H42" s="38" t="s">
        <v>13</v>
      </c>
      <c r="I42" s="32" t="s">
        <v>11</v>
      </c>
    </row>
    <row r="43" spans="1:9" ht="20.100000000000001" customHeight="1" x14ac:dyDescent="0.15">
      <c r="A43" s="35">
        <v>19</v>
      </c>
      <c r="B43" s="35">
        <v>39</v>
      </c>
      <c r="C43" s="14" t="s">
        <v>30</v>
      </c>
      <c r="D43" s="15" t="s">
        <v>32</v>
      </c>
      <c r="E43" s="36">
        <v>3</v>
      </c>
      <c r="F43" s="36">
        <v>0</v>
      </c>
      <c r="G43" s="37">
        <f t="shared" ref="G43:G57" si="4">(E43+F43)/192890*1000000</f>
        <v>15.552905801233864</v>
      </c>
      <c r="H43" s="37">
        <v>0.8</v>
      </c>
      <c r="I43" s="5" t="s">
        <v>9</v>
      </c>
    </row>
    <row r="44" spans="1:9" ht="20.100000000000001" customHeight="1" x14ac:dyDescent="0.15">
      <c r="A44" s="29"/>
      <c r="B44" s="29">
        <v>40</v>
      </c>
      <c r="C44" s="12" t="s">
        <v>35</v>
      </c>
      <c r="D44" s="13" t="s">
        <v>29</v>
      </c>
      <c r="E44" s="38">
        <v>3</v>
      </c>
      <c r="F44" s="38">
        <v>0</v>
      </c>
      <c r="G44" s="39">
        <f t="shared" si="4"/>
        <v>15.552905801233864</v>
      </c>
      <c r="H44" s="39">
        <v>0</v>
      </c>
      <c r="I44" s="32" t="s">
        <v>12</v>
      </c>
    </row>
    <row r="45" spans="1:9" ht="20.100000000000001" customHeight="1" x14ac:dyDescent="0.15">
      <c r="A45" s="44">
        <v>20</v>
      </c>
      <c r="B45" s="44">
        <v>41</v>
      </c>
      <c r="C45" s="17" t="s">
        <v>34</v>
      </c>
      <c r="D45" s="18" t="s">
        <v>20</v>
      </c>
      <c r="E45" s="38">
        <v>10</v>
      </c>
      <c r="F45" s="38">
        <v>0</v>
      </c>
      <c r="G45" s="39">
        <f t="shared" si="4"/>
        <v>51.843019337446215</v>
      </c>
      <c r="H45" s="39">
        <v>16</v>
      </c>
      <c r="I45" s="45" t="s">
        <v>40</v>
      </c>
    </row>
    <row r="46" spans="1:9" ht="20.100000000000001" customHeight="1" x14ac:dyDescent="0.15">
      <c r="A46" s="35">
        <v>21</v>
      </c>
      <c r="B46" s="35">
        <v>42</v>
      </c>
      <c r="C46" s="14" t="s">
        <v>34</v>
      </c>
      <c r="D46" s="15" t="s">
        <v>19</v>
      </c>
      <c r="E46" s="36">
        <v>6</v>
      </c>
      <c r="F46" s="36">
        <v>0</v>
      </c>
      <c r="G46" s="37">
        <f t="shared" si="4"/>
        <v>31.105811602467728</v>
      </c>
      <c r="H46" s="37">
        <v>0</v>
      </c>
      <c r="I46" s="5" t="s">
        <v>9</v>
      </c>
    </row>
    <row r="47" spans="1:9" ht="20.100000000000001" customHeight="1" x14ac:dyDescent="0.15">
      <c r="A47" s="35"/>
      <c r="B47" s="35">
        <v>43</v>
      </c>
      <c r="C47" s="14" t="s">
        <v>30</v>
      </c>
      <c r="D47" s="15" t="s">
        <v>19</v>
      </c>
      <c r="E47" s="36">
        <v>6</v>
      </c>
      <c r="F47" s="36">
        <v>0</v>
      </c>
      <c r="G47" s="37">
        <f t="shared" si="4"/>
        <v>31.105811602467728</v>
      </c>
      <c r="H47" s="37">
        <v>0.7</v>
      </c>
      <c r="I47" s="5" t="s">
        <v>10</v>
      </c>
    </row>
    <row r="48" spans="1:9" ht="20.100000000000001" customHeight="1" x14ac:dyDescent="0.15">
      <c r="A48" s="29"/>
      <c r="B48" s="29">
        <v>44</v>
      </c>
      <c r="C48" s="12" t="s">
        <v>35</v>
      </c>
      <c r="D48" s="13" t="s">
        <v>29</v>
      </c>
      <c r="E48" s="38">
        <v>6</v>
      </c>
      <c r="F48" s="38">
        <v>0</v>
      </c>
      <c r="G48" s="39">
        <f t="shared" si="4"/>
        <v>31.105811602467728</v>
      </c>
      <c r="H48" s="39">
        <v>0</v>
      </c>
      <c r="I48" s="32" t="s">
        <v>12</v>
      </c>
    </row>
    <row r="49" spans="1:9" ht="20.100000000000001" customHeight="1" x14ac:dyDescent="0.15">
      <c r="A49" s="35">
        <v>22</v>
      </c>
      <c r="B49" s="35">
        <v>45</v>
      </c>
      <c r="C49" s="14" t="s">
        <v>34</v>
      </c>
      <c r="D49" s="15" t="s">
        <v>25</v>
      </c>
      <c r="E49" s="36">
        <v>11</v>
      </c>
      <c r="F49" s="36">
        <v>0</v>
      </c>
      <c r="G49" s="37">
        <f t="shared" si="4"/>
        <v>57.027321271190829</v>
      </c>
      <c r="H49" s="48">
        <v>30.91</v>
      </c>
      <c r="I49" s="40" t="s">
        <v>40</v>
      </c>
    </row>
    <row r="50" spans="1:9" ht="20.100000000000001" customHeight="1" x14ac:dyDescent="0.15">
      <c r="A50" s="29"/>
      <c r="B50" s="29">
        <v>46</v>
      </c>
      <c r="C50" s="12" t="s">
        <v>35</v>
      </c>
      <c r="D50" s="13" t="s">
        <v>27</v>
      </c>
      <c r="E50" s="38">
        <v>12</v>
      </c>
      <c r="F50" s="38">
        <v>0</v>
      </c>
      <c r="G50" s="39">
        <f t="shared" si="4"/>
        <v>62.211623204935456</v>
      </c>
      <c r="H50" s="49">
        <v>41.01</v>
      </c>
      <c r="I50" s="45" t="s">
        <v>11</v>
      </c>
    </row>
    <row r="51" spans="1:9" ht="20.100000000000001" customHeight="1" x14ac:dyDescent="0.15">
      <c r="A51" s="35">
        <v>23</v>
      </c>
      <c r="B51" s="35">
        <v>47</v>
      </c>
      <c r="C51" s="14" t="s">
        <v>34</v>
      </c>
      <c r="D51" s="19" t="s">
        <v>5</v>
      </c>
      <c r="E51" s="36">
        <v>7</v>
      </c>
      <c r="F51" s="36">
        <v>1</v>
      </c>
      <c r="G51" s="37">
        <f t="shared" si="4"/>
        <v>41.474415469956973</v>
      </c>
      <c r="H51" s="48">
        <v>18.489999999999998</v>
      </c>
      <c r="I51" s="40" t="s">
        <v>40</v>
      </c>
    </row>
    <row r="52" spans="1:9" ht="20.100000000000001" customHeight="1" x14ac:dyDescent="0.15">
      <c r="A52" s="35"/>
      <c r="B52" s="35">
        <v>48</v>
      </c>
      <c r="C52" s="14" t="s">
        <v>30</v>
      </c>
      <c r="D52" s="19" t="s">
        <v>20</v>
      </c>
      <c r="E52" s="36">
        <v>6</v>
      </c>
      <c r="F52" s="36">
        <v>1</v>
      </c>
      <c r="G52" s="37">
        <f t="shared" si="4"/>
        <v>36.290113536212345</v>
      </c>
      <c r="H52" s="48">
        <v>18.329999999999998</v>
      </c>
      <c r="I52" s="50" t="s">
        <v>41</v>
      </c>
    </row>
    <row r="53" spans="1:9" ht="20.100000000000001" customHeight="1" x14ac:dyDescent="0.15">
      <c r="A53" s="29"/>
      <c r="B53" s="29">
        <v>49</v>
      </c>
      <c r="C53" s="12" t="s">
        <v>35</v>
      </c>
      <c r="D53" s="16" t="s">
        <v>29</v>
      </c>
      <c r="E53" s="38">
        <v>9</v>
      </c>
      <c r="F53" s="38">
        <v>1</v>
      </c>
      <c r="G53" s="39">
        <f t="shared" si="4"/>
        <v>51.843019337446215</v>
      </c>
      <c r="H53" s="49">
        <v>16.04</v>
      </c>
      <c r="I53" s="32" t="s">
        <v>11</v>
      </c>
    </row>
    <row r="54" spans="1:9" ht="20.100000000000001" customHeight="1" x14ac:dyDescent="0.15">
      <c r="A54" s="35">
        <v>24</v>
      </c>
      <c r="B54" s="35">
        <v>50</v>
      </c>
      <c r="C54" s="14" t="s">
        <v>34</v>
      </c>
      <c r="D54" s="15" t="s">
        <v>29</v>
      </c>
      <c r="E54" s="36">
        <v>3</v>
      </c>
      <c r="F54" s="36">
        <v>0</v>
      </c>
      <c r="G54" s="37">
        <f t="shared" si="4"/>
        <v>15.552905801233864</v>
      </c>
      <c r="H54" s="48">
        <v>0</v>
      </c>
      <c r="I54" s="5" t="s">
        <v>9</v>
      </c>
    </row>
    <row r="55" spans="1:9" ht="20.100000000000001" customHeight="1" x14ac:dyDescent="0.15">
      <c r="A55" s="35"/>
      <c r="B55" s="35">
        <v>51</v>
      </c>
      <c r="C55" s="14" t="s">
        <v>30</v>
      </c>
      <c r="D55" s="15" t="s">
        <v>19</v>
      </c>
      <c r="E55" s="36">
        <v>3</v>
      </c>
      <c r="F55" s="36">
        <v>0</v>
      </c>
      <c r="G55" s="37">
        <f t="shared" si="4"/>
        <v>15.552905801233864</v>
      </c>
      <c r="H55" s="48">
        <v>0</v>
      </c>
      <c r="I55" s="5" t="s">
        <v>9</v>
      </c>
    </row>
    <row r="56" spans="1:9" ht="20.100000000000001" customHeight="1" x14ac:dyDescent="0.15">
      <c r="A56" s="35"/>
      <c r="B56" s="35">
        <v>52</v>
      </c>
      <c r="C56" s="14" t="s">
        <v>36</v>
      </c>
      <c r="D56" s="15" t="s">
        <v>19</v>
      </c>
      <c r="E56" s="36">
        <v>3</v>
      </c>
      <c r="F56" s="36">
        <v>0</v>
      </c>
      <c r="G56" s="37">
        <f t="shared" si="4"/>
        <v>15.552905801233864</v>
      </c>
      <c r="H56" s="48">
        <v>0</v>
      </c>
      <c r="I56" s="5" t="s">
        <v>9</v>
      </c>
    </row>
    <row r="57" spans="1:9" ht="20.100000000000001" customHeight="1" thickBot="1" x14ac:dyDescent="0.2">
      <c r="A57" s="51"/>
      <c r="B57" s="51">
        <v>53</v>
      </c>
      <c r="C57" s="21" t="s">
        <v>35</v>
      </c>
      <c r="D57" s="22" t="s">
        <v>5</v>
      </c>
      <c r="E57" s="52">
        <v>3</v>
      </c>
      <c r="F57" s="52">
        <v>0</v>
      </c>
      <c r="G57" s="53">
        <f t="shared" si="4"/>
        <v>15.552905801233864</v>
      </c>
      <c r="H57" s="54">
        <v>0</v>
      </c>
      <c r="I57" s="55" t="s">
        <v>12</v>
      </c>
    </row>
    <row r="58" spans="1:9" s="1" customFormat="1" ht="52.5" customHeight="1" x14ac:dyDescent="0.15">
      <c r="B58" s="59" t="s">
        <v>42</v>
      </c>
      <c r="C58" s="59"/>
      <c r="D58" s="59"/>
      <c r="E58" s="59"/>
      <c r="F58" s="59"/>
      <c r="G58" s="59"/>
      <c r="H58" s="59"/>
      <c r="I58" s="59"/>
    </row>
    <row r="59" spans="1:9" x14ac:dyDescent="0.15">
      <c r="E59" s="4"/>
      <c r="F59" s="4"/>
      <c r="G59" s="4"/>
      <c r="H59" s="4"/>
      <c r="I59" s="6"/>
    </row>
  </sheetData>
  <mergeCells count="2">
    <mergeCell ref="A2:I2"/>
    <mergeCell ref="B58:I58"/>
  </mergeCells>
  <phoneticPr fontId="2"/>
  <conditionalFormatting sqref="C4">
    <cfRule type="expression" dxfId="1" priority="2">
      <formula>MOD(ROW(), 2) = 1</formula>
    </cfRule>
  </conditionalFormatting>
  <conditionalFormatting sqref="C10">
    <cfRule type="expression" dxfId="0" priority="1">
      <formula>MOD(ROW(), 2) = 1</formula>
    </cfRule>
  </conditionalFormatting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path2015</dc:creator>
  <cp:lastModifiedBy>Akihide Tanimoto</cp:lastModifiedBy>
  <cp:lastPrinted>2020-03-19T09:51:37Z</cp:lastPrinted>
  <dcterms:created xsi:type="dcterms:W3CDTF">2019-12-31T09:41:33Z</dcterms:created>
  <dcterms:modified xsi:type="dcterms:W3CDTF">2020-03-19T09:52:40Z</dcterms:modified>
</cp:coreProperties>
</file>